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3\Prilohy\Vykaz vymer\"/>
    </mc:Choice>
  </mc:AlternateContent>
  <xr:revisionPtr revIDLastSave="0" documentId="13_ncr:1_{F2DB4D7B-D8D3-4B83-81E7-F8C4535E877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H8" i="1"/>
  <c r="H13" i="1"/>
  <c r="G14" i="1"/>
  <c r="G9" i="1" l="1"/>
  <c r="F8" i="1"/>
  <c r="F9" i="1" s="1"/>
  <c r="F7" i="1"/>
  <c r="F5" i="1" l="1"/>
  <c r="F4" i="1"/>
  <c r="F6" i="1" l="1"/>
  <c r="H12" i="1"/>
  <c r="H11" i="1"/>
  <c r="H10" i="1"/>
  <c r="H14" i="1" l="1"/>
  <c r="G6" i="1"/>
  <c r="H5" i="1"/>
  <c r="H4" i="1"/>
  <c r="H6" i="1" s="1"/>
  <c r="H7" i="1" l="1"/>
  <c r="H9" i="1" s="1"/>
  <c r="F15" i="1" l="1"/>
  <c r="H15" i="1"/>
  <c r="G15" i="1" l="1"/>
</calcChain>
</file>

<file path=xl/sharedStrings.xml><?xml version="1.0" encoding="utf-8"?>
<sst xmlns="http://schemas.openxmlformats.org/spreadsheetml/2006/main" count="37" uniqueCount="28">
  <si>
    <t>okres</t>
  </si>
  <si>
    <t>Miestopis</t>
  </si>
  <si>
    <t>staničenie od</t>
  </si>
  <si>
    <t>staničenie do</t>
  </si>
  <si>
    <t>dĺžka opravy      v km</t>
  </si>
  <si>
    <t>Náklady v € bez DPH</t>
  </si>
  <si>
    <t>Náklady v € s DPH</t>
  </si>
  <si>
    <t>Celkom</t>
  </si>
  <si>
    <t>ZV</t>
  </si>
  <si>
    <t>III/2452</t>
  </si>
  <si>
    <t>Zvolen - Jesenského</t>
  </si>
  <si>
    <t>II/529</t>
  </si>
  <si>
    <t>Cesta osloboditeľov - Brezno</t>
  </si>
  <si>
    <t>Brezno - Č. Balog</t>
  </si>
  <si>
    <t>BR</t>
  </si>
  <si>
    <t>III/2694</t>
  </si>
  <si>
    <t>III/2455</t>
  </si>
  <si>
    <t>II/526</t>
  </si>
  <si>
    <t>Detva - žel. stanica</t>
  </si>
  <si>
    <t>Detva - Nová Ves</t>
  </si>
  <si>
    <t>Detva - Dúbravy</t>
  </si>
  <si>
    <t>Hriňová - Korytárky</t>
  </si>
  <si>
    <t>Cesta</t>
  </si>
  <si>
    <t>spolu ZV</t>
  </si>
  <si>
    <t>spolu BR</t>
  </si>
  <si>
    <t>spolu DT</t>
  </si>
  <si>
    <t>DT</t>
  </si>
  <si>
    <t>Oprava ciest II. a III. triedy (opravy krytov vozoviek a súvisiace práce) v pôsobnosti BBSK – vybrané úseky ciest v okresoch Zvolen, Brezno a Detva (Výzva č. 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</si>
</sst>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00"/>
    <numFmt numFmtId="166" formatCode="#,##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/>
    <xf numFmtId="165" fontId="2" fillId="2" borderId="1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166" fontId="2" fillId="2" borderId="4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/>
    <xf numFmtId="166" fontId="2" fillId="2" borderId="14" xfId="0" applyNumberFormat="1" applyFont="1" applyFill="1" applyBorder="1" applyAlignment="1">
      <alignment horizontal="center"/>
    </xf>
    <xf numFmtId="165" fontId="2" fillId="2" borderId="14" xfId="0" applyNumberFormat="1" applyFont="1" applyFill="1" applyBorder="1" applyAlignment="1">
      <alignment horizontal="center"/>
    </xf>
    <xf numFmtId="166" fontId="2" fillId="2" borderId="11" xfId="0" applyNumberFormat="1" applyFont="1" applyFill="1" applyBorder="1" applyAlignment="1">
      <alignment horizontal="center"/>
    </xf>
    <xf numFmtId="164" fontId="2" fillId="2" borderId="15" xfId="0" applyNumberFormat="1" applyFont="1" applyFill="1" applyBorder="1"/>
    <xf numFmtId="164" fontId="2" fillId="2" borderId="16" xfId="0" applyNumberFormat="1" applyFont="1" applyFill="1" applyBorder="1"/>
    <xf numFmtId="164" fontId="2" fillId="2" borderId="14" xfId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1" xfId="1" applyFont="1" applyFill="1" applyBorder="1" applyAlignment="1">
      <alignment horizontal="center"/>
    </xf>
    <xf numFmtId="164" fontId="2" fillId="0" borderId="20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2" borderId="4" xfId="1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0" xfId="0" applyFont="1" applyFill="1" applyAlignment="1"/>
    <xf numFmtId="49" fontId="2" fillId="0" borderId="2" xfId="0" applyNumberFormat="1" applyFont="1" applyFill="1" applyBorder="1" applyAlignment="1">
      <alignment wrapText="1"/>
    </xf>
    <xf numFmtId="0" fontId="2" fillId="0" borderId="0" xfId="0" applyFont="1"/>
    <xf numFmtId="49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left"/>
    </xf>
    <xf numFmtId="165" fontId="2" fillId="0" borderId="6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5" fontId="3" fillId="0" borderId="13" xfId="0" applyNumberFormat="1" applyFont="1" applyFill="1" applyBorder="1" applyAlignment="1">
      <alignment horizontal="left"/>
    </xf>
    <xf numFmtId="165" fontId="2" fillId="0" borderId="13" xfId="0" applyNumberFormat="1" applyFont="1" applyFill="1" applyBorder="1" applyAlignment="1">
      <alignment horizontal="center"/>
    </xf>
    <xf numFmtId="165" fontId="3" fillId="0" borderId="13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/>
    </xf>
    <xf numFmtId="4" fontId="3" fillId="0" borderId="23" xfId="0" applyNumberFormat="1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/>
    <xf numFmtId="0" fontId="2" fillId="0" borderId="0" xfId="0" applyFont="1" applyFill="1"/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49" fontId="3" fillId="0" borderId="9" xfId="0" applyNumberFormat="1" applyFont="1" applyFill="1" applyBorder="1" applyAlignment="1"/>
    <xf numFmtId="166" fontId="3" fillId="0" borderId="9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N15"/>
  <sheetViews>
    <sheetView tabSelected="1" zoomScale="85" zoomScaleNormal="85" zoomScaleSheetLayoutView="100" workbookViewId="0">
      <selection activeCell="E11" sqref="E11"/>
    </sheetView>
  </sheetViews>
  <sheetFormatPr defaultRowHeight="15" x14ac:dyDescent="0.25"/>
  <cols>
    <col min="1" max="1" width="12.5703125" style="27" customWidth="1"/>
    <col min="2" max="2" width="5.85546875" style="27" bestFit="1" customWidth="1"/>
    <col min="3" max="3" width="29.42578125" style="27" bestFit="1" customWidth="1"/>
    <col min="4" max="4" width="12.85546875" style="27" bestFit="1" customWidth="1"/>
    <col min="5" max="5" width="12.85546875" style="27" customWidth="1"/>
    <col min="6" max="6" width="12" style="27" bestFit="1" customWidth="1"/>
    <col min="7" max="7" width="14.7109375" style="27" bestFit="1" customWidth="1"/>
    <col min="8" max="8" width="14.42578125" style="27" customWidth="1"/>
    <col min="9" max="9" width="12.42578125" style="27" bestFit="1" customWidth="1"/>
    <col min="10" max="16384" width="9.140625" style="27"/>
  </cols>
  <sheetData>
    <row r="1" spans="1:248" s="25" customFormat="1" ht="29.25" customHeight="1" x14ac:dyDescent="0.25">
      <c r="A1" s="55" t="s">
        <v>27</v>
      </c>
      <c r="B1" s="56"/>
      <c r="C1" s="56"/>
      <c r="D1" s="56"/>
      <c r="E1" s="56"/>
      <c r="F1" s="56"/>
      <c r="G1" s="56"/>
      <c r="H1" s="56"/>
      <c r="I1" s="26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</row>
    <row r="2" spans="1:248" ht="15.75" thickBot="1" x14ac:dyDescent="0.3"/>
    <row r="3" spans="1:248" s="25" customFormat="1" ht="30.75" thickBot="1" x14ac:dyDescent="0.3">
      <c r="A3" s="28" t="s">
        <v>22</v>
      </c>
      <c r="B3" s="29" t="s">
        <v>0</v>
      </c>
      <c r="C3" s="29" t="s">
        <v>1</v>
      </c>
      <c r="D3" s="29" t="s">
        <v>2</v>
      </c>
      <c r="E3" s="29" t="s">
        <v>3</v>
      </c>
      <c r="F3" s="30" t="s">
        <v>4</v>
      </c>
      <c r="G3" s="30" t="s">
        <v>5</v>
      </c>
      <c r="H3" s="31" t="s">
        <v>6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</row>
    <row r="4" spans="1:248" x14ac:dyDescent="0.25">
      <c r="A4" s="21" t="s">
        <v>9</v>
      </c>
      <c r="B4" s="4" t="s">
        <v>8</v>
      </c>
      <c r="C4" s="5" t="s">
        <v>10</v>
      </c>
      <c r="D4" s="6">
        <v>1.92</v>
      </c>
      <c r="E4" s="6">
        <v>2.0350000000000001</v>
      </c>
      <c r="F4" s="7">
        <f>E4-D4</f>
        <v>0.11500000000000021</v>
      </c>
      <c r="G4" s="22"/>
      <c r="H4" s="14">
        <f t="shared" ref="H4:H5" si="0">G4*1.2</f>
        <v>0</v>
      </c>
    </row>
    <row r="5" spans="1:248" x14ac:dyDescent="0.25">
      <c r="A5" s="23" t="s">
        <v>9</v>
      </c>
      <c r="B5" s="9" t="s">
        <v>8</v>
      </c>
      <c r="C5" s="10" t="s">
        <v>10</v>
      </c>
      <c r="D5" s="11">
        <v>2.48</v>
      </c>
      <c r="E5" s="11">
        <v>3.28</v>
      </c>
      <c r="F5" s="12">
        <f>E5-D5</f>
        <v>0.79999999999999982</v>
      </c>
      <c r="G5" s="16"/>
      <c r="H5" s="15">
        <f t="shared" si="0"/>
        <v>0</v>
      </c>
    </row>
    <row r="6" spans="1:248" s="25" customFormat="1" ht="15" customHeight="1" thickBot="1" x14ac:dyDescent="0.3">
      <c r="A6" s="32" t="s">
        <v>23</v>
      </c>
      <c r="B6" s="33"/>
      <c r="C6" s="34"/>
      <c r="D6" s="35"/>
      <c r="E6" s="36"/>
      <c r="F6" s="36">
        <f>SUM(F4:F5)</f>
        <v>0.91500000000000004</v>
      </c>
      <c r="G6" s="37">
        <f>SUM(G4:G5)</f>
        <v>0</v>
      </c>
      <c r="H6" s="38">
        <f>SUM(H4:H5)</f>
        <v>0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</row>
    <row r="7" spans="1:248" ht="15" customHeight="1" x14ac:dyDescent="0.25">
      <c r="A7" s="1" t="s">
        <v>11</v>
      </c>
      <c r="B7" s="20" t="s">
        <v>14</v>
      </c>
      <c r="C7" s="2" t="s">
        <v>12</v>
      </c>
      <c r="D7" s="13">
        <v>34.799999999999997</v>
      </c>
      <c r="E7" s="13">
        <v>37.840000000000003</v>
      </c>
      <c r="F7" s="3">
        <f>E7-D7</f>
        <v>3.0400000000000063</v>
      </c>
      <c r="G7" s="18"/>
      <c r="H7" s="19">
        <f t="shared" ref="H7:H8" si="1">G7*1.2</f>
        <v>0</v>
      </c>
    </row>
    <row r="8" spans="1:248" ht="15" customHeight="1" x14ac:dyDescent="0.25">
      <c r="A8" s="9" t="s">
        <v>11</v>
      </c>
      <c r="B8" s="17" t="s">
        <v>14</v>
      </c>
      <c r="C8" s="10" t="s">
        <v>13</v>
      </c>
      <c r="D8" s="11">
        <v>31.507999999999999</v>
      </c>
      <c r="E8" s="11">
        <v>32.380000000000003</v>
      </c>
      <c r="F8" s="12">
        <f>E8-D8</f>
        <v>0.87200000000000344</v>
      </c>
      <c r="G8" s="8"/>
      <c r="H8" s="19">
        <f t="shared" si="1"/>
        <v>0</v>
      </c>
    </row>
    <row r="9" spans="1:248" s="25" customFormat="1" ht="15" customHeight="1" thickBot="1" x14ac:dyDescent="0.3">
      <c r="A9" s="39" t="s">
        <v>24</v>
      </c>
      <c r="B9" s="40"/>
      <c r="C9" s="41"/>
      <c r="D9" s="42"/>
      <c r="E9" s="43"/>
      <c r="F9" s="43">
        <f>SUM(F7:F8)</f>
        <v>3.9120000000000097</v>
      </c>
      <c r="G9" s="44">
        <f>SUM(G7:G8)</f>
        <v>0</v>
      </c>
      <c r="H9" s="45">
        <f>SUM(H7:H8)</f>
        <v>0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</row>
    <row r="10" spans="1:248" x14ac:dyDescent="0.25">
      <c r="A10" s="21" t="s">
        <v>15</v>
      </c>
      <c r="B10" s="4" t="s">
        <v>26</v>
      </c>
      <c r="C10" s="5" t="s">
        <v>18</v>
      </c>
      <c r="D10" s="6">
        <v>0.3</v>
      </c>
      <c r="E10" s="6">
        <v>0.45</v>
      </c>
      <c r="F10" s="7">
        <v>0.15</v>
      </c>
      <c r="G10" s="22"/>
      <c r="H10" s="14">
        <f t="shared" ref="H10:H13" si="2">G10*1.2</f>
        <v>0</v>
      </c>
      <c r="I10" s="46"/>
      <c r="J10" s="46"/>
    </row>
    <row r="11" spans="1:248" x14ac:dyDescent="0.25">
      <c r="A11" s="23" t="s">
        <v>16</v>
      </c>
      <c r="B11" s="9" t="s">
        <v>26</v>
      </c>
      <c r="C11" s="10" t="s">
        <v>19</v>
      </c>
      <c r="D11" s="11">
        <v>15.89</v>
      </c>
      <c r="E11" s="11">
        <v>18.414999999999999</v>
      </c>
      <c r="F11" s="12">
        <v>2.125</v>
      </c>
      <c r="G11" s="16"/>
      <c r="H11" s="15">
        <f t="shared" si="2"/>
        <v>0</v>
      </c>
      <c r="I11" s="46"/>
      <c r="J11" s="46"/>
    </row>
    <row r="12" spans="1:248" s="48" customFormat="1" x14ac:dyDescent="0.25">
      <c r="A12" s="23" t="s">
        <v>16</v>
      </c>
      <c r="B12" s="9" t="s">
        <v>26</v>
      </c>
      <c r="C12" s="10" t="s">
        <v>20</v>
      </c>
      <c r="D12" s="11">
        <v>14.8</v>
      </c>
      <c r="E12" s="11">
        <v>15.89</v>
      </c>
      <c r="F12" s="12">
        <v>1.0900000000000001</v>
      </c>
      <c r="G12" s="16"/>
      <c r="H12" s="15">
        <f t="shared" si="2"/>
        <v>0</v>
      </c>
      <c r="I12" s="47"/>
      <c r="J12" s="47"/>
    </row>
    <row r="13" spans="1:248" s="48" customFormat="1" x14ac:dyDescent="0.25">
      <c r="A13" s="23" t="s">
        <v>17</v>
      </c>
      <c r="B13" s="9" t="s">
        <v>26</v>
      </c>
      <c r="C13" s="10" t="s">
        <v>21</v>
      </c>
      <c r="D13" s="11">
        <v>45.475000000000001</v>
      </c>
      <c r="E13" s="11">
        <v>45.875</v>
      </c>
      <c r="F13" s="12">
        <v>0.4</v>
      </c>
      <c r="G13" s="16"/>
      <c r="H13" s="15">
        <f t="shared" si="2"/>
        <v>0</v>
      </c>
      <c r="I13" s="47"/>
      <c r="J13" s="47"/>
    </row>
    <row r="14" spans="1:248" s="25" customFormat="1" ht="15" customHeight="1" thickBot="1" x14ac:dyDescent="0.3">
      <c r="A14" s="32" t="s">
        <v>25</v>
      </c>
      <c r="B14" s="33"/>
      <c r="C14" s="34"/>
      <c r="D14" s="35"/>
      <c r="E14" s="36"/>
      <c r="F14" s="36">
        <f>SUM(F10:F13)</f>
        <v>3.7650000000000001</v>
      </c>
      <c r="G14" s="37">
        <f>SUM(G10:G13)</f>
        <v>0</v>
      </c>
      <c r="H14" s="38">
        <f>SUM(H10:H13)</f>
        <v>0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</row>
    <row r="15" spans="1:248" s="25" customFormat="1" ht="22.15" customHeight="1" thickBot="1" x14ac:dyDescent="0.3">
      <c r="A15" s="49"/>
      <c r="B15" s="50"/>
      <c r="C15" s="51" t="s">
        <v>7</v>
      </c>
      <c r="D15" s="50"/>
      <c r="E15" s="50"/>
      <c r="F15" s="52">
        <f>SUM(F6,F9,F14)</f>
        <v>8.5920000000000094</v>
      </c>
      <c r="G15" s="53">
        <f>SUM(G6,G9,G14)</f>
        <v>0</v>
      </c>
      <c r="H15" s="54">
        <f>SUM(H6,H9,H14)</f>
        <v>0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cp:lastPrinted>2021-05-19T12:40:05Z</cp:lastPrinted>
  <dcterms:created xsi:type="dcterms:W3CDTF">2020-02-17T09:14:12Z</dcterms:created>
  <dcterms:modified xsi:type="dcterms:W3CDTF">2021-05-19T12:50:14Z</dcterms:modified>
</cp:coreProperties>
</file>